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.coutinho\Downloads\"/>
    </mc:Choice>
  </mc:AlternateContent>
  <xr:revisionPtr revIDLastSave="0" documentId="13_ncr:1_{96E02993-C6AB-4A0C-A2C0-546F0A500E6F}" xr6:coauthVersionLast="47" xr6:coauthVersionMax="47" xr10:uidLastSave="{00000000-0000-0000-0000-000000000000}"/>
  <bookViews>
    <workbookView xWindow="-120" yWindow="-120" windowWidth="29040" windowHeight="15840" tabRatio="699" activeTab="1" xr2:uid="{1B876767-2888-4103-8428-2D5AAB9AB01C}"/>
  </bookViews>
  <sheets>
    <sheet name="Orçamento (2)" sheetId="13" r:id="rId1"/>
    <sheet name="Orçamento" sheetId="11" r:id="rId2"/>
    <sheet name="BDI " sheetId="12" r:id="rId3"/>
  </sheets>
  <externalReferences>
    <externalReference r:id="rId4"/>
    <externalReference r:id="rId5"/>
    <externalReference r:id="rId6"/>
    <externalReference r:id="rId7"/>
  </externalReferences>
  <definedNames>
    <definedName name="_____________OUT98" hidden="1">{#N/A,#N/A,TRUE,"Serviços"}</definedName>
    <definedName name="____________OUT98" hidden="1">{#N/A,#N/A,TRUE,"Serviços"}</definedName>
    <definedName name="____________OUT98A" hidden="1">{#N/A,#N/A,TRUE,"Serviços"}</definedName>
    <definedName name="___________OUT98" hidden="1">{#N/A,#N/A,TRUE,"Serviços"}</definedName>
    <definedName name="__________OUT98" hidden="1">{#N/A,#N/A,TRUE,"Serviços"}</definedName>
    <definedName name="_________OUT98" hidden="1">{#N/A,#N/A,TRUE,"Serviços"}</definedName>
    <definedName name="________OUT98" hidden="1">{#N/A,#N/A,TRUE,"Serviços"}</definedName>
    <definedName name="_______OUT98" hidden="1">{#N/A,#N/A,TRUE,"Serviços"}</definedName>
    <definedName name="______OUT98" hidden="1">{#N/A,#N/A,TRUE,"Serviços"}</definedName>
    <definedName name="_____OUT98" hidden="1">{#N/A,#N/A,TRUE,"Serviços"}</definedName>
    <definedName name="____OUT98" hidden="1">{#N/A,#N/A,TRUE,"Serviços"}</definedName>
    <definedName name="__OUT98" hidden="1">{#N/A,#N/A,TRUE,"Serviços"}</definedName>
    <definedName name="__xlnm.Print_Area_1">#REF!</definedName>
    <definedName name="__xlnm.Print_Area_11">'[1]C.H.E. 5 Emb. Multi-Propósito'!#REF!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17">#REF!</definedName>
    <definedName name="__xlnm.Print_Area_18">#REF!</definedName>
    <definedName name="__xlnm.Print_Area_19">#REF!</definedName>
    <definedName name="__xlnm.Print_Area_2">#REF!</definedName>
    <definedName name="__xlnm.Print_Area_20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OUT98" hidden="1">{#N/A,#N/A,TRUE,"Serviços"}</definedName>
    <definedName name="_QQ2">#N/A</definedName>
    <definedName name="AA">#N/A</definedName>
    <definedName name="aaaa">#N/A</definedName>
    <definedName name="AB">#N/A</definedName>
    <definedName name="_xlnm.Print_Area" localSheetId="1">Orçamento!$B$2:$D$47</definedName>
    <definedName name="_xlnm.Print_Area" localSheetId="0">'Orçamento (2)'!$B$2:$D$47</definedName>
    <definedName name="assdasdadsaasd">#REF!</definedName>
    <definedName name="AvFisZero">#N/A</definedName>
    <definedName name="base">'[2]COMPOSIÇÕES PRINCIPAIS'!$L$1</definedName>
    <definedName name="ç">#N/A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DAER1" hidden="1">{#N/A,#N/A,TRUE,"Serviços"}</definedName>
    <definedName name="EXT">#N/A</definedName>
    <definedName name="Extenso">#N/A</definedName>
    <definedName name="FATURAS2002" hidden="1">{#N/A,#N/A,TRUE,"Serviços"}</definedName>
    <definedName name="FOLHA01" hidden="1">{#N/A,#N/A,TRUE,"Serviços"}</definedName>
    <definedName name="gtryfj" hidden="1">{#N/A,#N/A,TRUE,"Serviços"}</definedName>
    <definedName name="JANEIRO2003" hidden="1">{#N/A,#N/A,TRUE,"Serviços"}</definedName>
    <definedName name="ki">'[3]Resumo-SIS'!$F$13</definedName>
    <definedName name="kid">'[3]2.6-Diárias'!$O$4</definedName>
    <definedName name="kii">'[3]Equi-SIS'!$I$9</definedName>
    <definedName name="maq">"#REF!"</definedName>
    <definedName name="maq_1">"#REF!"</definedName>
    <definedName name="maq_10">"#REF!"</definedName>
    <definedName name="maq_2">"#REF!"</definedName>
    <definedName name="maq_3">"#REF!"</definedName>
    <definedName name="maq_4">"#REF!"</definedName>
    <definedName name="maq_5">"#REF!"</definedName>
    <definedName name="maq_6">"#REF!"</definedName>
    <definedName name="maq_7">"#REF!"</definedName>
    <definedName name="maq_8">"#REF!"</definedName>
    <definedName name="maq_9">"#REF!"</definedName>
    <definedName name="Massa">[4]Teor!$F$3:$F$7</definedName>
    <definedName name="MM">#N/A</definedName>
    <definedName name="MODEXT">#N/A</definedName>
    <definedName name="módulo1.Extenso">#N/A</definedName>
    <definedName name="Orçamento">#REF!</definedName>
    <definedName name="Orcamento2">#REF!</definedName>
    <definedName name="orçamrest" hidden="1">{#N/A,#N/A,TRUE,"Serviços"}</definedName>
    <definedName name="PassaExtenso">#N/A</definedName>
    <definedName name="PassaExtenso_4">PassaExtenso</definedName>
    <definedName name="preço">"#REF!"</definedName>
    <definedName name="preço_1">"#REF!"</definedName>
    <definedName name="preço_10">"#REF!"</definedName>
    <definedName name="preço_2">"#REF!"</definedName>
    <definedName name="preço_3">"#REF!"</definedName>
    <definedName name="preço_4">"#REF!"</definedName>
    <definedName name="preço_5">"#REF!"</definedName>
    <definedName name="preço_6">"#REF!"</definedName>
    <definedName name="preço_7">"#REF!"</definedName>
    <definedName name="preço_8">"#REF!"</definedName>
    <definedName name="preço_9">"#REF!"</definedName>
    <definedName name="Print_Area_MI">#REF!</definedName>
    <definedName name="PROD_1" hidden="1">{#N/A,#N/A,TRUE,"Serviços"}</definedName>
    <definedName name="QQ_2">#N/A</definedName>
    <definedName name="REL" hidden="1">{#N/A,#N/A,TRUE,"Serviços"}</definedName>
    <definedName name="RES">#N/A</definedName>
    <definedName name="RESUMO">#N/A</definedName>
    <definedName name="rr" hidden="1">{#N/A,#N/A,TRUE,"Serviços"}</definedName>
    <definedName name="rrff" hidden="1">{#N/A,#N/A,TRUE,"Serviços"}</definedName>
    <definedName name="s">#REF!</definedName>
    <definedName name="SETEMBRO" hidden="1">{#N/A,#N/A,TRUE,"Serviços"}</definedName>
    <definedName name="_xlnm.Print_Titles" localSheetId="1">Orçamento!$2:$2</definedName>
    <definedName name="_xlnm.Print_Titles" localSheetId="0">'Orçamento (2)'!$2:$2</definedName>
    <definedName name="TYUIO" hidden="1">{#N/A,#N/A,TRUE,"Serviços"}</definedName>
    <definedName name="WEWR">#N/A</definedName>
    <definedName name="WEWRWR">#N/A</definedName>
    <definedName name="wrn.Tipo." hidden="1">{#N/A,#N/A,TRUE,"Serviços"}</definedName>
    <definedName name="XX">#N/A</definedName>
    <definedName name="XXX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2" l="1"/>
  <c r="C9" i="12"/>
  <c r="C12" i="12"/>
  <c r="C18" i="12"/>
</calcChain>
</file>

<file path=xl/sharedStrings.xml><?xml version="1.0" encoding="utf-8"?>
<sst xmlns="http://schemas.openxmlformats.org/spreadsheetml/2006/main" count="285" uniqueCount="138">
  <si>
    <t>ITEM</t>
  </si>
  <si>
    <t xml:space="preserve">Descrição </t>
  </si>
  <si>
    <t xml:space="preserve">EDIFICAÇÃO DE O&amp;M </t>
  </si>
  <si>
    <t xml:space="preserve"> OBRA CIVIL</t>
  </si>
  <si>
    <t xml:space="preserve"> MONTAGEM MECÂNICA</t>
  </si>
  <si>
    <t xml:space="preserve"> MONTAGEM ELÉTRICA</t>
  </si>
  <si>
    <t xml:space="preserve"> COMISSIONAMENTO</t>
  </si>
  <si>
    <t>Projeto Executivo</t>
  </si>
  <si>
    <t>Mobilização da Equipe Chave</t>
  </si>
  <si>
    <t>CFTV</t>
  </si>
  <si>
    <t>Logistica</t>
  </si>
  <si>
    <t>GUARITA</t>
  </si>
  <si>
    <t>Projeto Básico</t>
  </si>
  <si>
    <t>Estudos de Campo - Topográficos, Geológicos, Geofísicos e Geotécnicos</t>
  </si>
  <si>
    <t>Licenciamento Ambiental</t>
  </si>
  <si>
    <t>Planos de Gestão e Controle</t>
  </si>
  <si>
    <t>Planejamento e Orçamento Executivo</t>
  </si>
  <si>
    <t>ESTUDOS, LICENCIAMENTO, PLANEJAMENTO E PROJETOS</t>
  </si>
  <si>
    <t>SUPRIMENTO, FORNECIMENTO, LOGISTICA</t>
  </si>
  <si>
    <t>ATO e Projeto As Built</t>
  </si>
  <si>
    <t>Atividade</t>
  </si>
  <si>
    <t xml:space="preserve">RECEBIMENTO </t>
  </si>
  <si>
    <t>DISTRIBUIÇÃO NO SITE</t>
  </si>
  <si>
    <t>Despesas Inidretas com Equipe Chave</t>
  </si>
  <si>
    <t>LINHA DE TRANSMISSÃO</t>
  </si>
  <si>
    <t>SUBESTAÇÃO DEDICADA</t>
  </si>
  <si>
    <t>AMPLIAÇÃO DA SUBESTAÇÃO DE  CONEXÃO</t>
  </si>
  <si>
    <t>ACESSOS</t>
  </si>
  <si>
    <t>CERCAS PERIMETRAIS</t>
  </si>
  <si>
    <t>DRENAGEM</t>
  </si>
  <si>
    <t>BESS</t>
  </si>
  <si>
    <t>EXECUÇÃO DA UFV</t>
  </si>
  <si>
    <t>EXECUÇÃO DO BESS</t>
  </si>
  <si>
    <t>UFV</t>
  </si>
  <si>
    <t>UFV-MONT. MEC.</t>
  </si>
  <si>
    <t>UFV-OBR. CIV.</t>
  </si>
  <si>
    <t>UFV-MONT. ELE.</t>
  </si>
  <si>
    <t>UFV - COMISSION.</t>
  </si>
  <si>
    <t>BESS - OBR. CIV.</t>
  </si>
  <si>
    <t>BESS - MONT. MEC.</t>
  </si>
  <si>
    <t>BESS - MONT. ELE.</t>
  </si>
  <si>
    <t>BESS - COMISSION.</t>
  </si>
  <si>
    <t>O&amp;M - PLANTA</t>
  </si>
  <si>
    <t>LOGÍSTICA ENTREGA / RECEBIMENTO / GUARDA / CARGA E DESCARGA.</t>
  </si>
  <si>
    <t>EQUIPE INDIRETA DO CONTRATO - TOTAL</t>
  </si>
  <si>
    <t>FORNECIMENTO EQUIPAMENTOS PRINCIPAIS - CURVA "A"</t>
  </si>
  <si>
    <t>SUBESTAÇÃO REBAIXADORA UFV/BESS</t>
  </si>
  <si>
    <t>AMPLIAÇÃO SUBESTAÇÃO ENEL</t>
  </si>
  <si>
    <t>SUPRIMENTOS E SUBCONTRATADOS - OBRA GERAL</t>
  </si>
  <si>
    <t>TOTAL CAPEX</t>
  </si>
  <si>
    <t>OPERAÇÃO E MANUTENÇÃO (POR 36 MESES)</t>
  </si>
  <si>
    <t>EXECUÇÃO DO SISTEMA DE TRANSMISSÃO</t>
  </si>
  <si>
    <t>TRANSMISSÃO</t>
  </si>
  <si>
    <t>1</t>
  </si>
  <si>
    <t>7</t>
  </si>
  <si>
    <t>6</t>
  </si>
  <si>
    <t>2</t>
  </si>
  <si>
    <t>5</t>
  </si>
  <si>
    <t>3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</si>
  <si>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</si>
  <si>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</si>
  <si>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</si>
  <si>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</si>
  <si>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</si>
  <si>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</si>
  <si>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</si>
  <si>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</si>
  <si>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</si>
  <si>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2.2.1</t>
  </si>
  <si>
    <t>2.2.2</t>
  </si>
  <si>
    <t>2.2.3</t>
  </si>
  <si>
    <t>2.2.4</t>
  </si>
  <si>
    <t>2.2.5</t>
  </si>
  <si>
    <t>2.3</t>
  </si>
  <si>
    <t>2.3.1</t>
  </si>
  <si>
    <t>2.3.2</t>
  </si>
  <si>
    <t>3.1</t>
  </si>
  <si>
    <t>3.2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</si>
  <si>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</si>
  <si>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</si>
  <si>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</si>
  <si>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</si>
  <si>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</si>
  <si>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</si>
  <si>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</si>
  <si>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</si>
  <si>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</si>
  <si>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</si>
  <si>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</si>
  <si>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</si>
  <si>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</si>
  <si>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</si>
  <si>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</si>
  <si>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6.1</t>
  </si>
  <si>
    <t>6.2</t>
  </si>
  <si>
    <t>6.3</t>
  </si>
  <si>
    <t>Fornecimento UFV</t>
  </si>
  <si>
    <t>Fornecimento BESS</t>
  </si>
  <si>
    <t>Fornecimento LT</t>
  </si>
  <si>
    <t>Fornecimento SE UFV</t>
  </si>
  <si>
    <t>Fornecimento SE ENEL</t>
  </si>
  <si>
    <t>MOI - GERAL</t>
  </si>
  <si>
    <t>MOI - Geral</t>
  </si>
  <si>
    <t>ESTUDOS</t>
  </si>
  <si>
    <t>SUPRIMENTO</t>
  </si>
  <si>
    <t>GERENCIAMENTO</t>
  </si>
  <si>
    <t>ACESSOS INTERNOS</t>
  </si>
  <si>
    <t>CERCAS</t>
  </si>
  <si>
    <t>GUARITA / PORTARIA</t>
  </si>
  <si>
    <t>PRÉDIO DE O&amp;M</t>
  </si>
  <si>
    <t>SUBESTAÇÃO ELEVADORA</t>
  </si>
  <si>
    <t>BAY DE AMPLIAÇÃO ENEL</t>
  </si>
  <si>
    <t>ESTUDOS E LEVANTAMENTOS</t>
  </si>
  <si>
    <t>LICENCIAMENTO</t>
  </si>
  <si>
    <t>PROJETO BÁSICO</t>
  </si>
  <si>
    <t>GESTÃO E CONTROLE</t>
  </si>
  <si>
    <t>PLANEJAMENTO E ORÇAMENTO</t>
  </si>
  <si>
    <t>PROJETO EXECUTIVO</t>
  </si>
  <si>
    <t>ATO E PROJETO AS BUILT</t>
  </si>
  <si>
    <t>CANTERIO E APOIOS</t>
  </si>
  <si>
    <t>FORNECIMENTO EQUIPAMENTOS</t>
  </si>
  <si>
    <t>LOGISTICA E GUARDA</t>
  </si>
  <si>
    <t>PV = Preço de Venda</t>
  </si>
  <si>
    <t>BDI  COM TRIBUTOS (%)</t>
  </si>
  <si>
    <t>H - ISSQN</t>
  </si>
  <si>
    <t>G - COFINS</t>
  </si>
  <si>
    <t>F - PIS</t>
  </si>
  <si>
    <t>% sobre PV</t>
  </si>
  <si>
    <t>TRIBUTOS</t>
  </si>
  <si>
    <t>E - Lucro Operacional</t>
  </si>
  <si>
    <t>LUCRO</t>
  </si>
  <si>
    <t>D - Seguros e Garantias Contratuais</t>
  </si>
  <si>
    <t>C - Riscos</t>
  </si>
  <si>
    <t>B - Despesas Financeiras</t>
  </si>
  <si>
    <t>A - Administração Central</t>
  </si>
  <si>
    <t>Despesas Indiretas</t>
  </si>
  <si>
    <t xml:space="preserve">COMPOSIÇÃO DA PARCELA DE BDI (BONIFICAÇÃO DE DESPESAS INDIRETAS - SEM DESONERAÇÃO DA MÃO DE OBRA) </t>
  </si>
  <si>
    <t>UFV MARICÁ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</si>
</sst>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;@"/>
    <numFmt numFmtId="165" formatCode="ddd\,\ d/m/yyyy"/>
    <numFmt numFmtId="166" formatCode="_-&quot;R$&quot;* #,##0.00_-;\-&quot;R$&quot;* #,##0.00_-;_-&quot;R$&quot;* &quot;-&quot;??_-;_-@_-"/>
    <numFmt numFmtId="167" formatCode="_(&quot;R$ &quot;* #,##0.00_);_(&quot;R$ &quot;* \(#,##0.00\);_(&quot;R$ 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9"/>
      <color indexed="8"/>
      <name val="Arial Narrow"/>
      <family val="2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theme="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5" applyFill="0">
      <alignment horizontal="left" vertical="center" indent="2"/>
    </xf>
    <xf numFmtId="164" fontId="1" fillId="0" borderId="5" applyFill="0">
      <alignment horizontal="center" vertical="center"/>
    </xf>
    <xf numFmtId="0" fontId="1" fillId="0" borderId="5" applyFill="0">
      <alignment horizontal="center" vertical="center"/>
    </xf>
    <xf numFmtId="165" fontId="1" fillId="0" borderId="4">
      <alignment horizontal="center" vertical="center"/>
    </xf>
    <xf numFmtId="0" fontId="4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4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5" fillId="3" borderId="0" applyBorder="0" applyProtection="0">
      <alignment horizontal="left" vertical="top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9" fillId="4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left"/>
    </xf>
    <xf numFmtId="49" fontId="11" fillId="5" borderId="3" xfId="0" applyNumberFormat="1" applyFont="1" applyFill="1" applyBorder="1" applyAlignment="1">
      <alignment horizontal="left"/>
    </xf>
    <xf numFmtId="0" fontId="11" fillId="5" borderId="3" xfId="0" applyFont="1" applyFill="1" applyBorder="1"/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indent="4"/>
    </xf>
    <xf numFmtId="0" fontId="11" fillId="4" borderId="2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 indent="2"/>
    </xf>
    <xf numFmtId="0" fontId="10" fillId="4" borderId="3" xfId="0" applyFont="1" applyFill="1" applyBorder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indent="4"/>
    </xf>
    <xf numFmtId="0" fontId="11" fillId="6" borderId="1" xfId="0" applyFont="1" applyFill="1" applyBorder="1" applyAlignment="1">
      <alignment horizontal="left" indent="3"/>
    </xf>
    <xf numFmtId="0" fontId="11" fillId="2" borderId="1" xfId="0" applyFont="1" applyFill="1" applyBorder="1" applyAlignment="1">
      <alignment horizontal="left" vertical="center" indent="4"/>
    </xf>
    <xf numFmtId="44" fontId="0" fillId="0" borderId="0" xfId="0" applyNumberFormat="1"/>
    <xf numFmtId="44" fontId="0" fillId="0" borderId="0" xfId="59" applyFont="1"/>
    <xf numFmtId="0" fontId="12" fillId="2" borderId="1" xfId="0" applyFont="1" applyFill="1" applyBorder="1" applyAlignment="1">
      <alignment horizontal="left" indent="4"/>
    </xf>
    <xf numFmtId="0" fontId="12" fillId="6" borderId="1" xfId="0" applyFont="1" applyFill="1" applyBorder="1" applyAlignment="1">
      <alignment horizontal="left" indent="3"/>
    </xf>
    <xf numFmtId="0" fontId="12" fillId="2" borderId="1" xfId="0" applyFont="1" applyFill="1" applyBorder="1" applyAlignment="1">
      <alignment horizontal="left" vertical="center" indent="4"/>
    </xf>
    <xf numFmtId="0" fontId="10" fillId="4" borderId="6" xfId="0" applyFont="1" applyFill="1" applyBorder="1" applyAlignment="1">
      <alignment horizontal="left"/>
    </xf>
    <xf numFmtId="49" fontId="11" fillId="4" borderId="7" xfId="0" applyNumberFormat="1" applyFont="1" applyFill="1" applyBorder="1" applyAlignment="1">
      <alignment horizontal="left"/>
    </xf>
    <xf numFmtId="49" fontId="11" fillId="5" borderId="7" xfId="0" applyNumberFormat="1" applyFont="1" applyFill="1" applyBorder="1" applyAlignment="1">
      <alignment horizontal="left"/>
    </xf>
    <xf numFmtId="0" fontId="11" fillId="6" borderId="8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0" fontId="11" fillId="4" borderId="6" xfId="0" applyFont="1" applyFill="1" applyBorder="1" applyAlignment="1">
      <alignment horizontal="left"/>
    </xf>
    <xf numFmtId="8" fontId="0" fillId="0" borderId="0" xfId="0" applyNumberFormat="1"/>
    <xf numFmtId="8" fontId="13" fillId="0" borderId="0" xfId="0" applyNumberFormat="1" applyFont="1"/>
    <xf numFmtId="10" fontId="0" fillId="0" borderId="0" xfId="0" applyNumberFormat="1"/>
    <xf numFmtId="0" fontId="14" fillId="7" borderId="0" xfId="0" applyFont="1" applyFill="1" applyProtection="1">
      <protection hidden="1"/>
    </xf>
    <xf numFmtId="0" fontId="14" fillId="7" borderId="9" xfId="0" applyFont="1" applyFill="1" applyBorder="1" applyAlignment="1" applyProtection="1">
      <alignment horizontal="left"/>
      <protection hidden="1"/>
    </xf>
    <xf numFmtId="0" fontId="14" fillId="7" borderId="12" xfId="0" applyFont="1" applyFill="1" applyBorder="1" applyProtection="1">
      <protection hidden="1"/>
    </xf>
    <xf numFmtId="0" fontId="14" fillId="7" borderId="13" xfId="0" applyFont="1" applyFill="1" applyBorder="1" applyAlignment="1" applyProtection="1">
      <alignment horizontal="left"/>
      <protection hidden="1"/>
    </xf>
    <xf numFmtId="0" fontId="16" fillId="0" borderId="14" xfId="0" applyFont="1" applyBorder="1" applyProtection="1">
      <protection hidden="1"/>
    </xf>
    <xf numFmtId="0" fontId="16" fillId="0" borderId="15" xfId="0" applyFont="1" applyBorder="1" applyProtection="1">
      <protection hidden="1"/>
    </xf>
    <xf numFmtId="0" fontId="17" fillId="0" borderId="14" xfId="0" applyFont="1" applyBorder="1" applyProtection="1">
      <protection hidden="1"/>
    </xf>
    <xf numFmtId="10" fontId="16" fillId="0" borderId="15" xfId="3" applyNumberFormat="1" applyFont="1" applyBorder="1" applyProtection="1">
      <protection hidden="1"/>
    </xf>
    <xf numFmtId="10" fontId="17" fillId="0" borderId="15" xfId="3" applyNumberFormat="1" applyFont="1" applyBorder="1" applyProtection="1">
      <protection hidden="1"/>
    </xf>
    <xf numFmtId="0" fontId="18" fillId="7" borderId="15" xfId="0" applyFont="1" applyFill="1" applyBorder="1" applyAlignment="1" applyProtection="1">
      <alignment vertical="center" wrapText="1"/>
      <protection hidden="1"/>
    </xf>
    <xf numFmtId="0" fontId="18" fillId="7" borderId="14" xfId="0" applyFont="1" applyFill="1" applyBorder="1" applyAlignment="1" applyProtection="1">
      <alignment vertical="center" wrapText="1"/>
      <protection hidden="1"/>
    </xf>
    <xf numFmtId="0" fontId="17" fillId="0" borderId="14" xfId="0" applyFont="1" applyBorder="1" applyAlignment="1" applyProtection="1">
      <alignment wrapText="1"/>
      <protection hidden="1"/>
    </xf>
    <xf numFmtId="0" fontId="18" fillId="7" borderId="16" xfId="0" applyFont="1" applyFill="1" applyBorder="1" applyAlignment="1" applyProtection="1">
      <alignment horizontal="center" vertical="center" wrapText="1"/>
      <protection hidden="1"/>
    </xf>
    <xf numFmtId="10" fontId="15" fillId="8" borderId="6" xfId="3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7" borderId="20" xfId="0" applyFont="1" applyFill="1" applyBorder="1" applyAlignment="1" applyProtection="1">
      <alignment horizontal="center" vertical="center" wrapText="1"/>
      <protection hidden="1"/>
    </xf>
    <xf numFmtId="0" fontId="18" fillId="7" borderId="19" xfId="0" applyFont="1" applyFill="1" applyBorder="1" applyAlignment="1" applyProtection="1">
      <alignment horizontal="center" vertical="center" wrapText="1"/>
      <protection hidden="1"/>
    </xf>
    <xf numFmtId="0" fontId="18" fillId="7" borderId="18" xfId="0" applyFont="1" applyFill="1" applyBorder="1" applyAlignment="1" applyProtection="1">
      <alignment horizontal="center" vertical="center" wrapText="1"/>
      <protection hidden="1"/>
    </xf>
    <xf numFmtId="0" fontId="18" fillId="7" borderId="17" xfId="0" applyFont="1" applyFill="1" applyBorder="1" applyAlignment="1" applyProtection="1">
      <alignment horizontal="center" vertical="center" wrapText="1"/>
      <protection hidden="1"/>
    </xf>
    <xf numFmtId="0" fontId="14" fillId="7" borderId="11" xfId="0" applyFont="1" applyFill="1" applyBorder="1" applyAlignment="1" applyProtection="1">
      <alignment horizontal="left" vertical="center" wrapText="1"/>
      <protection hidden="1"/>
    </xf>
    <xf numFmtId="0" fontId="14" fillId="7" borderId="10" xfId="0" applyFont="1" applyFill="1" applyBorder="1" applyAlignment="1" applyProtection="1">
      <alignment horizontal="left" vertical="center" wrapText="1"/>
      <protection hidden="1"/>
    </xf>
  </cellXfs>
  <cellStyles count="60">
    <cellStyle name="Data" xfId="6" xr:uid="{2F1815D0-4347-4994-84AE-B13821FC1B8B}"/>
    <cellStyle name="Início do Projeto" xfId="8" xr:uid="{3F7E4762-9CFF-4B3A-B760-03B8C09B9ACC}"/>
    <cellStyle name="Moeda" xfId="59" builtinId="4"/>
    <cellStyle name="Moeda 2" xfId="19" xr:uid="{D463CDBA-A095-4E85-BD6C-20FB72A8514C}"/>
    <cellStyle name="Moeda 2 2" xfId="33" xr:uid="{E246D108-723C-48F1-84E3-B49DDB02CFD8}"/>
    <cellStyle name="Moeda 3" xfId="38" xr:uid="{B7394D50-5881-45F0-A5DA-A6F77C61F93F}"/>
    <cellStyle name="Moeda 3 2" xfId="52" xr:uid="{E577F5E3-A099-4090-8054-3E742BC7E0FD}"/>
    <cellStyle name="Moeda 4" xfId="18" xr:uid="{1BBBF52C-ED3E-45A9-BFBE-FC3E4F032B5D}"/>
    <cellStyle name="Moeda 4 2" xfId="39" xr:uid="{B1701BB4-34BE-414A-816E-F3215599A273}"/>
    <cellStyle name="Moeda 4 2 2" xfId="53" xr:uid="{697A16A8-6D51-44D9-8ADC-03B3ADC7746A}"/>
    <cellStyle name="Moeda 4 3" xfId="48" xr:uid="{FCBB77DA-DCD9-498E-A5DC-1A01E5FC3C46}"/>
    <cellStyle name="Moeda 5" xfId="47" xr:uid="{BADA7C1D-DA63-4FC0-9D72-506F7006189F}"/>
    <cellStyle name="Moeda 6" xfId="16" xr:uid="{E9A68815-D0A0-4965-9A98-C11513752096}"/>
    <cellStyle name="Moeda 6 2" xfId="34" xr:uid="{B18917E8-1FFE-4FA2-B030-F70A4A9686B0}"/>
    <cellStyle name="Moeda 6 2 2" xfId="44" xr:uid="{09F4F86B-9A7E-4ABE-82BC-51706602F4DB}"/>
    <cellStyle name="Moeda 6 2 2 2" xfId="58" xr:uid="{2D2C083B-AC73-4ED2-A923-85CF6366F6C8}"/>
    <cellStyle name="Moeda 6 2 3" xfId="49" xr:uid="{17C6BC4B-C576-4082-ABCA-CB0D982C6F75}"/>
    <cellStyle name="Nome" xfId="7" xr:uid="{453A47B8-D0AD-4C01-A284-12A2F77DBF5C}"/>
    <cellStyle name="Normal" xfId="0" builtinId="0"/>
    <cellStyle name="Normal 2" xfId="9" xr:uid="{140F0732-2620-457A-AFD1-34B9E071E74D}"/>
    <cellStyle name="Normal 2 10 2" xfId="21" xr:uid="{05F7E748-3D98-4B78-A80F-6D08415CC8C5}"/>
    <cellStyle name="Normal 2 3" xfId="22" xr:uid="{1708FB27-E125-45F0-AE51-3C0CDB188782}"/>
    <cellStyle name="Normal 205 2 3 2" xfId="1" xr:uid="{01E6959A-5A94-4176-97A9-3E737C717FD1}"/>
    <cellStyle name="Normal 3" xfId="10" xr:uid="{E576C1EF-D27B-4FB0-AC53-43197959CD88}"/>
    <cellStyle name="Normal 4 2" xfId="27" xr:uid="{8E8B7C99-4010-4D01-BA18-1B620E67B5F9}"/>
    <cellStyle name="Normal 7 2" xfId="15" xr:uid="{4949C07E-19EC-4C6D-8449-755E50D0A434}"/>
    <cellStyle name="Normal 8" xfId="20" xr:uid="{88CC4F6F-1D51-4134-82A2-E06B3810B36D}"/>
    <cellStyle name="Porcentagem" xfId="3" builtinId="5"/>
    <cellStyle name="Porcentagem 2 2" xfId="23" xr:uid="{477EAA54-7F99-43A2-9605-E79E12122A9D}"/>
    <cellStyle name="Porcentagem 3 3" xfId="24" xr:uid="{4BCA70F2-059B-4B91-BFEA-7B11E5129C18}"/>
    <cellStyle name="Porcentagem 4" xfId="17" xr:uid="{730C3357-1029-4673-A920-34F56E356C88}"/>
    <cellStyle name="Separador de milhares 10" xfId="25" xr:uid="{5E56114F-958F-47DE-92F6-22F747C38582}"/>
    <cellStyle name="Separador de milhares 17" xfId="29" xr:uid="{6FD337A8-9A80-4E9F-9E1B-CB04E200BEDB}"/>
    <cellStyle name="Separador de milhares 2" xfId="26" xr:uid="{7686C475-F6C7-4C2C-A6F0-ED4571FFBA33}"/>
    <cellStyle name="Separador de milhares 2 2" xfId="40" xr:uid="{53082939-3EEC-45AD-8C5F-3B389273FA23}"/>
    <cellStyle name="Separador de milhares 2 2 2" xfId="54" xr:uid="{C692BD09-1D6A-4225-AC01-785710462B43}"/>
    <cellStyle name="Separador de milhares 28" xfId="28" xr:uid="{2D076A44-39DE-453A-BE02-D41F679B80E4}"/>
    <cellStyle name="Tarefa" xfId="5" xr:uid="{A390DB3F-05D1-4525-966F-5D27D3B7B866}"/>
    <cellStyle name="Título 1 2" xfId="14" xr:uid="{1E92A3B2-C307-4765-8F61-B2746B4A3E1F}"/>
    <cellStyle name="Título 5" xfId="13" xr:uid="{50DB7E6D-03CF-4F61-B868-A79FEC02BDD6}"/>
    <cellStyle name="Vírgula 2" xfId="2" xr:uid="{925BA08A-5A7C-4A11-8261-E38181D25C0A}"/>
    <cellStyle name="Vírgula 2 2" xfId="12" xr:uid="{E088F474-6AFF-4A47-92D0-C57C001EBDB6}"/>
    <cellStyle name="Vírgula 2 2 2" xfId="37" xr:uid="{33DEDD69-A8ED-4D6C-A548-A5F4401A6E13}"/>
    <cellStyle name="Vírgula 2 2 2 2" xfId="51" xr:uid="{A077C7CC-9788-4B50-958A-A90DF478B22C}"/>
    <cellStyle name="Vírgula 2 2 3" xfId="46" xr:uid="{43070F3B-12BE-4064-8415-5C697FCB90BB}"/>
    <cellStyle name="Vírgula 2 3" xfId="32" xr:uid="{7156FEDF-9017-4A09-953D-36D9C5AB8C5F}"/>
    <cellStyle name="Vírgula 2 3 2" xfId="43" xr:uid="{B9003D7C-BA52-4CA5-B241-4DDA2FC31A30}"/>
    <cellStyle name="Vírgula 2 3 2 2" xfId="57" xr:uid="{EA66A125-6AA6-474F-A7EB-0897B029D9CD}"/>
    <cellStyle name="Vírgula 2 4" xfId="50" xr:uid="{D7022CD1-B9FE-4922-890C-00126D767BA9}"/>
    <cellStyle name="Vírgula 2 5" xfId="36" xr:uid="{44489CCD-61EA-44A6-B86C-EAC6587575F8}"/>
    <cellStyle name="Vírgula 3" xfId="31" xr:uid="{546075A0-423C-4F7D-B5C0-7F9594D81238}"/>
    <cellStyle name="Vírgula 3 2" xfId="42" xr:uid="{03EB787C-D61C-4A7C-B0FF-085EB4E01D56}"/>
    <cellStyle name="Vírgula 3 2 2" xfId="56" xr:uid="{B3C6D124-8C83-4411-AFFD-54E6FF391C62}"/>
    <cellStyle name="Vírgula 4" xfId="45" xr:uid="{F0F25355-4AFF-4633-A95B-3E762C00B27E}"/>
    <cellStyle name="Vírgula 4 2" xfId="30" xr:uid="{FF822790-406D-444A-88FE-401D6182B287}"/>
    <cellStyle name="Vírgula 4 2 2" xfId="41" xr:uid="{1A3A8649-7138-4164-816A-275A90B4B0CF}"/>
    <cellStyle name="Vírgula 4 2 2 2" xfId="55" xr:uid="{F3D06C39-222F-42EF-9CEB-E9C63CA80E3B}"/>
    <cellStyle name="Vírgula 5" xfId="11" xr:uid="{14C3ECA5-D6AD-4722-B2ED-88D97794D559}"/>
    <cellStyle name="WinCalendar_BlankCells_11" xfId="35" xr:uid="{68E9E2C9-8B57-4DAA-9CBC-E1C3F0C42D65}"/>
    <cellStyle name="zTextoOculto" xfId="4" xr:uid="{54621863-620C-4F1D-AF44-458B1B64325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425773</xdr:colOff>
      <xdr:row>10</xdr:row>
      <xdr:rowOff>133350</xdr:rowOff>
    </xdr:from>
    <xdr:to>
      <xdr:col>5</xdr:col>
      <xdr:colOff>781050</xdr:colOff>
      <xdr:row>12</xdr:row>
      <xdr:rowOff>95620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2FC8832-F714-4645-92BE-F1C772EC9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2073" y="2047875"/>
          <a:ext cx="1898327" cy="343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577215</xdr:colOff>
      <xdr:row>6</xdr:row>
      <xdr:rowOff>47625</xdr:rowOff>
    </xdr:from>
    <xdr:ext cx="2947894" cy="809522"/>
    <xdr:pic>
      <xdr:nvPicPr>
        <xdr:cNvPr id="3" name="Imagem 2">
          <a:extLst>
            <a:ext uri="{FF2B5EF4-FFF2-40B4-BE49-F238E27FC236}">
              <a16:creationId xmlns:a16="http://schemas.microsoft.com/office/drawing/2014/main" id="{78CF0089-B550-4FA3-967D-FDCEA82F1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7920" y="1135380"/>
          <a:ext cx="2947894" cy="809522"/>
        </a:xfrm>
        <a:prstGeom prst="rect">
          <a:avLst/>
        </a:prstGeom>
      </xdr:spPr>
    </xdr:pic>
    <xdr:clientData/>
  </xdr:oneCellAnchor>
  <xdr:twoCellAnchor>
    <xdr:from>
      <xdr:col>3</xdr:col>
      <xdr:colOff>325754</xdr:colOff>
      <xdr:row>2</xdr:row>
      <xdr:rowOff>87630</xdr:rowOff>
    </xdr:from>
    <xdr:to>
      <xdr:col>10</xdr:col>
      <xdr:colOff>127634</xdr:colOff>
      <xdr:row>5</xdr:row>
      <xdr:rowOff>55245</xdr:rowOff>
    </xdr:to>
    <xdr:pic>
      <xdr:nvPicPr>
        <xdr:cNvPr id="4" name="Picture 38">
          <a:extLst>
            <a:ext uri="{FF2B5EF4-FFF2-40B4-BE49-F238E27FC236}">
              <a16:creationId xmlns:a16="http://schemas.microsoft.com/office/drawing/2014/main" id="{60E7238D-6C84-4EF3-BD38-A554CAE26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0744" y="453390"/>
          <a:ext cx="40767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5%20-%20COORDENA&#199;&#195;O%20DE%20PRE&#199;OS%20NOVOS\1%20-%20PT%20-%20PARECERES%20T&#201;CNICOS\PT%202015\PT%20n&#186;%2083-11-2015%20-%20Dragagem%20Madeira%20(&#205;gor%20e%20Portugu&#234;s)\CCU'S\Dragagem%20Madeira%20CGCIT-%20Vers&#227;o%20Final%2027_01_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GCustosInfraEstrutura\PARECERES%20CGCIT%20(91,0GB)\Pareceres%202014\3%20-%20Coordena&#231;&#227;o%20de%20Pre&#231;os%20Novos\PT%20n&#186;%2058-08-2014%20BR-425-RO%20-%20Ponte%20(Botelho)\EMAILS\2014%2011%2004%20COMPOSI&#199;&#213;ES%20MAMORE%20base%20maio2014%20JDS%20ORIG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%20GEST&#195;O%20INPH/PROJETO%20GESTAO%20INPH%20(Anexos)/PROJETO%20CORRIGIDO/VERS&#195;O%2028-08/@Siscon-00-15/Siscon-Concorrencias/Ed-328-Dnit-SR-GO-DF%20AGO16/xxx01-Med.%2060&#170;-Set-15-Ct.%20UT-852-2010%20-%20C&#243;pi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AIXA%20'C'%20CORRIGIDO%20=%205.7%25\Joaquim\Backup\PROJ.C.BET.USIN.QUENTE%20F-B-116MODCONT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missas"/>
      <sheetName val="PLANILHA ORÇAMENTÁRIA"/>
      <sheetName val="PN 01 - Canteiro Flutuante"/>
      <sheetName val="PN 02 Dragagem (IHC B45)"/>
      <sheetName val="PN 03 Desloc Parq Drag (IHC 45)"/>
      <sheetName val="PN 04 Montagem Tubulação (IHC)"/>
      <sheetName val="PN 05 Mob Parq Drag (IHC 45)"/>
      <sheetName val="PN 06 Desmob Parq Drag (IHC 45)"/>
      <sheetName val="PN 07 - Folguista 30 x 30 "/>
      <sheetName val="PN 08 -  Mob. e Desm. Folguista"/>
      <sheetName val="C.H.E. 1 Ofic Flut (Balsa 600T)"/>
      <sheetName val="C.H.E. 2 Ofic Flut BARCO HOTEL"/>
      <sheetName val="C.H.E. 3 Lancha-APOIO"/>
      <sheetName val="C.H.E. 4 Draga IHC B45"/>
      <sheetName val="C.H.E. 5 Emb. Multi-Propósito"/>
      <sheetName val="C.H.E. 6 Lancha-BATIMETRIA"/>
      <sheetName val="Cotação (Flutuante)"/>
      <sheetName val="Cotação (Hotel Flutuante)"/>
      <sheetName val="Cotação (Barco de Apoio)"/>
      <sheetName val="Cotação (Draga IHC B45)"/>
      <sheetName val="Cotação (Empurrador de Apoio)"/>
      <sheetName val="Cotação (Passagens)"/>
      <sheetName val="Cotação GPS"/>
      <sheetName val="Empurrador 400 HP"/>
      <sheetName val="Balsa 1000 T"/>
    </sheetNames>
    <sheetDataSet>
      <sheetData sheetId="0">
        <row r="17">
          <cell r="M17">
            <v>12.640173389999999</v>
          </cell>
        </row>
      </sheetData>
      <sheetData sheetId="1">
        <row r="9">
          <cell r="B9" t="str">
            <v>Mobilização de equipamentos e pessoal com montagem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MAMORÉ f"/>
      <sheetName val="PLANILHA - MAMORÉ"/>
      <sheetName val="Resumo preços unitarios Mai14"/>
      <sheetName val="COMPOSIÇÕES PRINCIPAIS"/>
      <sheetName val="COMPOSIÇÕES AUX MATRIZ"/>
      <sheetName val="COMPOSIÇÕES ITENS NOVOS"/>
      <sheetName val="TRANSPORTE INSUMOS"/>
      <sheetName val="TRANSP ASFALTO (2)"/>
      <sheetName val="Mob_Desmob_"/>
      <sheetName val="CANTEIRO - PONTE f"/>
      <sheetName val="AQUISIÇÃO"/>
      <sheetName val="P UNIT MAT MAI14"/>
      <sheetName val="P UNIT EQUIP mai14"/>
      <sheetName val="P UNIT MAO DE OBRA mai14"/>
      <sheetName val="TABELA DE REAJUSTE"/>
      <sheetName val="MEMORIAS JUSTIFICATIVAS"/>
      <sheetName val="COMPOSIÇÕES COTAÇÃO"/>
      <sheetName val="EQUALIZAÇÃO APOIO NAUTICO"/>
      <sheetName val="APOIO NAUTICO CGCIT"/>
      <sheetName val="HISTOGRAMA APOIO NAUTICO"/>
    </sheetNames>
    <sheetDataSet>
      <sheetData sheetId="0"/>
      <sheetData sheetId="1"/>
      <sheetData sheetId="2"/>
      <sheetData sheetId="3">
        <row r="1">
          <cell r="L1">
            <v>41760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-SIS"/>
      <sheetName val="Prod. 01-SIS"/>
      <sheetName val="Prod. 02-SIS"/>
      <sheetName val="Prod. 03-SIS"/>
      <sheetName val="VeicDiarEquip 4-SIS"/>
      <sheetName val="Resumo-SIS"/>
      <sheetName val="1.1-Mem-DNIT"/>
      <sheetName val="1.2-medição"/>
      <sheetName val="1.3-Memor.Cálculo"/>
      <sheetName val="1.4-Cronograma"/>
      <sheetName val="2.1-Carta-SIS-2vias"/>
      <sheetName val="2.2-Med-Resumo"/>
      <sheetName val="2.3-Med-Quantidades"/>
      <sheetName val="2.4-Med-QuantidativosProd123"/>
      <sheetName val="2.5-Med-EQProd123"/>
      <sheetName val="2.6-Diárias"/>
      <sheetName val="2.7-Curva S Contrato"/>
      <sheetName val="03-Consolidada"/>
    </sheetNames>
    <sheetDataSet>
      <sheetData sheetId="0">
        <row r="9">
          <cell r="I9">
            <v>30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3">
          <cell r="F13">
            <v>1.2289000000000001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4">
          <cell r="O4">
            <v>1.2289000000000001</v>
          </cell>
        </row>
      </sheetData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 de entrada 1"/>
      <sheetName val="Dados de entrada 2"/>
      <sheetName val="Dados de entrada 3"/>
      <sheetName val="Dados de entrada 4"/>
      <sheetName val="Capa"/>
      <sheetName val="Página 1"/>
      <sheetName val="Página 2"/>
      <sheetName val="Página 3"/>
      <sheetName val="Página 4"/>
      <sheetName val="Página 5"/>
      <sheetName val="Página 6"/>
      <sheetName val="Página 7"/>
      <sheetName val="Página 8"/>
      <sheetName val="Página 9"/>
      <sheetName val="Página 10"/>
      <sheetName val="Página 11"/>
      <sheetName val="Página 12"/>
      <sheetName val="Página 13"/>
      <sheetName val="Dens. médias"/>
      <sheetName val="Dens. teórica"/>
      <sheetName val="Teor"/>
      <sheetName val="eq"/>
      <sheetName val="mo"/>
      <sheetName val="TPU-MARÇO_2002"/>
      <sheetName val="PROD_PRIM_"/>
      <sheetName val="QuQuant"/>
      <sheetName val="C.U"/>
      <sheetName val="IDENTIFICAÇÃO"/>
      <sheetName val="Edital"/>
      <sheetName val="Página 16"/>
      <sheetName val="Instalação e manutenção de cant"/>
      <sheetName val="Dados"/>
      <sheetName val="Lançamentos"/>
      <sheetName val="Tipo Despesa"/>
      <sheetName val="Plan1"/>
      <sheetName val="PROD.PRIM."/>
      <sheetName val="PROJETO"/>
      <sheetName val="B.D.I."/>
      <sheetName val="PROJ.C.BET.USIN"/>
      <sheetName val="P A T O  D"/>
      <sheetName val="Resumo-SIS"/>
      <sheetName val="2.6-Diárias"/>
      <sheetName val="Equi-SIS"/>
      <sheetName val="C_U"/>
      <sheetName val="RELATÓRIO"/>
      <sheetName val="Transporte"/>
      <sheetName val="CR LOTE 02"/>
      <sheetName val="Lanç. Materiais"/>
    </sheetNames>
    <sheetDataSet>
      <sheetData sheetId="0">
        <row r="3">
          <cell r="D3">
            <v>776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3">
          <cell r="D3">
            <v>776</v>
          </cell>
          <cell r="F3">
            <v>2.3340000000000001</v>
          </cell>
        </row>
        <row r="4">
          <cell r="F4">
            <v>2.3530000000000002</v>
          </cell>
        </row>
        <row r="5">
          <cell r="F5">
            <v>2.3639999999999999</v>
          </cell>
        </row>
        <row r="6">
          <cell r="F6">
            <v>2.3650000000000002</v>
          </cell>
        </row>
        <row r="7">
          <cell r="F7">
            <v>2.36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88EA1-E634-4AF6-9197-5D2FFDFED195}">
  <sheetPr>
    <pageSetUpPr fitToPage="1"/>
  </sheetPr>
  <dimension ref="B1:D47"/>
  <sheetViews>
    <sheetView showGridLines="0" topLeftCell="A23" workbookViewId="0">
      <selection activeCell="A48" sqref="A48"/>
    </sheetView>
  </sheetViews>
  <sheetFormatPr defaultRowHeight="15" x14ac:dyDescent="0.25"/>
  <cols>
    <col min="1" max="1" width="3.7109375" customWidth="1"/>
    <col min="2" max="2" width="8.28515625" bestFit="1" customWidth="1"/>
    <col min="3" max="3" width="34.85546875" bestFit="1" customWidth="1"/>
    <col min="4" max="4" width="93.7109375" bestFit="1" customWidth="1"/>
  </cols>
  <sheetData>
    <row r="1" spans="2:4" ht="15.75" thickBot="1" x14ac:dyDescent="0.3"/>
    <row r="2" spans="2:4" s="46" customFormat="1" ht="33.6" customHeight="1" thickBot="1" x14ac:dyDescent="0.3">
      <c r="B2" s="45" t="s">
        <v>0</v>
      </c>
      <c r="C2" s="13" t="s">
        <v>20</v>
      </c>
      <c r="D2" s="13" t="s">
        <v>1</v>
      </c>
    </row>
    <row r="3" spans="2:4" ht="15.75" x14ac:dyDescent="0.25">
      <c r="B3" s="23"/>
      <c r="C3" s="4"/>
      <c r="D3" s="12" t="s">
        <v>137</v>
      </c>
    </row>
    <row r="4" spans="2:4" x14ac:dyDescent="0.25">
      <c r="B4" s="24" t="s">
        <v>53</v>
      </c>
      <c r="C4" s="5" t="s">
        <v>103</v>
      </c>
      <c r="D4" s="6" t="s">
        <v>17</v>
      </c>
    </row>
    <row r="5" spans="2:4" x14ac:dyDescent="0.25">
      <c r="B5" s="25" t="s">
        <v>59</v>
      </c>
      <c r="C5" s="10" t="s">
        <v>112</v>
      </c>
      <c r="D5" s="11" t="s">
        <v>13</v>
      </c>
    </row>
    <row r="6" spans="2:4" x14ac:dyDescent="0.25">
      <c r="B6" s="25" t="s">
        <v>60</v>
      </c>
      <c r="C6" s="10" t="s">
        <v>113</v>
      </c>
      <c r="D6" s="11" t="s">
        <v>14</v>
      </c>
    </row>
    <row r="7" spans="2:4" x14ac:dyDescent="0.25">
      <c r="B7" s="25" t="s">
        <v>61</v>
      </c>
      <c r="C7" s="10" t="s">
        <v>114</v>
      </c>
      <c r="D7" s="11" t="s">
        <v>12</v>
      </c>
    </row>
    <row r="8" spans="2:4" x14ac:dyDescent="0.25">
      <c r="B8" s="25" t="s">
        <v>62</v>
      </c>
      <c r="C8" s="10" t="s">
        <v>115</v>
      </c>
      <c r="D8" s="11" t="s">
        <v>15</v>
      </c>
    </row>
    <row r="9" spans="2:4" x14ac:dyDescent="0.25">
      <c r="B9" s="25" t="s">
        <v>63</v>
      </c>
      <c r="C9" s="10" t="s">
        <v>116</v>
      </c>
      <c r="D9" s="11" t="s">
        <v>16</v>
      </c>
    </row>
    <row r="10" spans="2:4" x14ac:dyDescent="0.25">
      <c r="B10" s="25" t="s">
        <v>64</v>
      </c>
      <c r="C10" s="10" t="s">
        <v>117</v>
      </c>
      <c r="D10" s="11" t="s">
        <v>7</v>
      </c>
    </row>
    <row r="11" spans="2:4" x14ac:dyDescent="0.25">
      <c r="B11" s="25" t="s">
        <v>65</v>
      </c>
      <c r="C11" s="10" t="s">
        <v>118</v>
      </c>
      <c r="D11" s="11" t="s">
        <v>19</v>
      </c>
    </row>
    <row r="12" spans="2:4" x14ac:dyDescent="0.25">
      <c r="B12" s="24" t="s">
        <v>56</v>
      </c>
      <c r="C12" s="5" t="s">
        <v>104</v>
      </c>
      <c r="D12" s="6" t="s">
        <v>18</v>
      </c>
    </row>
    <row r="13" spans="2:4" x14ac:dyDescent="0.25">
      <c r="B13" s="25" t="s">
        <v>66</v>
      </c>
      <c r="C13" s="10" t="s">
        <v>119</v>
      </c>
      <c r="D13" s="11" t="s">
        <v>48</v>
      </c>
    </row>
    <row r="14" spans="2:4" x14ac:dyDescent="0.25">
      <c r="B14" s="25" t="s">
        <v>67</v>
      </c>
      <c r="C14" s="10" t="s">
        <v>120</v>
      </c>
      <c r="D14" s="11" t="s">
        <v>45</v>
      </c>
    </row>
    <row r="15" spans="2:4" x14ac:dyDescent="0.25">
      <c r="B15" s="26" t="s">
        <v>68</v>
      </c>
      <c r="C15" s="7" t="s">
        <v>96</v>
      </c>
      <c r="D15" s="16" t="s">
        <v>33</v>
      </c>
    </row>
    <row r="16" spans="2:4" x14ac:dyDescent="0.25">
      <c r="B16" s="26" t="s">
        <v>69</v>
      </c>
      <c r="C16" s="7" t="s">
        <v>97</v>
      </c>
      <c r="D16" s="16" t="s">
        <v>30</v>
      </c>
    </row>
    <row r="17" spans="2:4" x14ac:dyDescent="0.25">
      <c r="B17" s="26" t="s">
        <v>70</v>
      </c>
      <c r="C17" s="7" t="s">
        <v>98</v>
      </c>
      <c r="D17" s="16" t="s">
        <v>24</v>
      </c>
    </row>
    <row r="18" spans="2:4" x14ac:dyDescent="0.25">
      <c r="B18" s="26" t="s">
        <v>71</v>
      </c>
      <c r="C18" s="7" t="s">
        <v>99</v>
      </c>
      <c r="D18" s="21" t="s">
        <v>46</v>
      </c>
    </row>
    <row r="19" spans="2:4" x14ac:dyDescent="0.25">
      <c r="B19" s="26" t="s">
        <v>72</v>
      </c>
      <c r="C19" s="7" t="s">
        <v>100</v>
      </c>
      <c r="D19" s="21" t="s">
        <v>47</v>
      </c>
    </row>
    <row r="20" spans="2:4" x14ac:dyDescent="0.25">
      <c r="B20" s="25" t="s">
        <v>73</v>
      </c>
      <c r="C20" s="10" t="s">
        <v>121</v>
      </c>
      <c r="D20" s="11" t="s">
        <v>43</v>
      </c>
    </row>
    <row r="21" spans="2:4" x14ac:dyDescent="0.25">
      <c r="B21" s="26" t="s">
        <v>74</v>
      </c>
      <c r="C21" s="7" t="s">
        <v>10</v>
      </c>
      <c r="D21" s="8" t="s">
        <v>21</v>
      </c>
    </row>
    <row r="22" spans="2:4" x14ac:dyDescent="0.25">
      <c r="B22" s="26" t="s">
        <v>75</v>
      </c>
      <c r="C22" s="7" t="s">
        <v>10</v>
      </c>
      <c r="D22" s="19" t="s">
        <v>22</v>
      </c>
    </row>
    <row r="23" spans="2:4" x14ac:dyDescent="0.25">
      <c r="B23" s="24" t="s">
        <v>58</v>
      </c>
      <c r="C23" s="5" t="s">
        <v>105</v>
      </c>
      <c r="D23" s="6" t="s">
        <v>44</v>
      </c>
    </row>
    <row r="24" spans="2:4" x14ac:dyDescent="0.25">
      <c r="B24" s="25" t="s">
        <v>76</v>
      </c>
      <c r="C24" s="10" t="s">
        <v>101</v>
      </c>
      <c r="D24" s="11" t="s">
        <v>8</v>
      </c>
    </row>
    <row r="25" spans="2:4" x14ac:dyDescent="0.25">
      <c r="B25" s="25" t="s">
        <v>77</v>
      </c>
      <c r="C25" s="10" t="s">
        <v>102</v>
      </c>
      <c r="D25" s="11" t="s">
        <v>23</v>
      </c>
    </row>
    <row r="26" spans="2:4" x14ac:dyDescent="0.25">
      <c r="B26" s="24" t="s">
        <v>78</v>
      </c>
      <c r="C26" s="5" t="s">
        <v>33</v>
      </c>
      <c r="D26" s="6" t="s">
        <v>31</v>
      </c>
    </row>
    <row r="27" spans="2:4" x14ac:dyDescent="0.25">
      <c r="B27" s="25" t="s">
        <v>79</v>
      </c>
      <c r="C27" s="10" t="s">
        <v>35</v>
      </c>
      <c r="D27" s="20" t="s">
        <v>3</v>
      </c>
    </row>
    <row r="28" spans="2:4" x14ac:dyDescent="0.25">
      <c r="B28" s="25" t="s">
        <v>80</v>
      </c>
      <c r="C28" s="10" t="s">
        <v>34</v>
      </c>
      <c r="D28" s="20" t="s">
        <v>4</v>
      </c>
    </row>
    <row r="29" spans="2:4" x14ac:dyDescent="0.25">
      <c r="B29" s="25" t="s">
        <v>81</v>
      </c>
      <c r="C29" s="10" t="s">
        <v>36</v>
      </c>
      <c r="D29" s="20" t="s">
        <v>5</v>
      </c>
    </row>
    <row r="30" spans="2:4" x14ac:dyDescent="0.25">
      <c r="B30" s="25" t="s">
        <v>82</v>
      </c>
      <c r="C30" s="10" t="s">
        <v>37</v>
      </c>
      <c r="D30" s="20" t="s">
        <v>6</v>
      </c>
    </row>
    <row r="31" spans="2:4" x14ac:dyDescent="0.25">
      <c r="B31" s="25" t="s">
        <v>83</v>
      </c>
      <c r="C31" s="10" t="s">
        <v>106</v>
      </c>
      <c r="D31" s="14" t="s">
        <v>27</v>
      </c>
    </row>
    <row r="32" spans="2:4" x14ac:dyDescent="0.25">
      <c r="B32" s="25" t="s">
        <v>84</v>
      </c>
      <c r="C32" s="10" t="s">
        <v>107</v>
      </c>
      <c r="D32" s="14" t="s">
        <v>28</v>
      </c>
    </row>
    <row r="33" spans="2:4" x14ac:dyDescent="0.25">
      <c r="B33" s="25" t="s">
        <v>85</v>
      </c>
      <c r="C33" s="10" t="s">
        <v>9</v>
      </c>
      <c r="D33" s="14" t="s">
        <v>9</v>
      </c>
    </row>
    <row r="34" spans="2:4" x14ac:dyDescent="0.25">
      <c r="B34" s="25" t="s">
        <v>86</v>
      </c>
      <c r="C34" s="10" t="s">
        <v>29</v>
      </c>
      <c r="D34" s="14" t="s">
        <v>29</v>
      </c>
    </row>
    <row r="35" spans="2:4" x14ac:dyDescent="0.25">
      <c r="B35" s="25" t="s">
        <v>87</v>
      </c>
      <c r="C35" s="10" t="s">
        <v>109</v>
      </c>
      <c r="D35" s="14" t="s">
        <v>2</v>
      </c>
    </row>
    <row r="36" spans="2:4" x14ac:dyDescent="0.25">
      <c r="B36" s="25" t="s">
        <v>88</v>
      </c>
      <c r="C36" s="10" t="s">
        <v>108</v>
      </c>
      <c r="D36" s="14" t="s">
        <v>11</v>
      </c>
    </row>
    <row r="37" spans="2:4" x14ac:dyDescent="0.25">
      <c r="B37" s="24" t="s">
        <v>57</v>
      </c>
      <c r="C37" s="5" t="s">
        <v>30</v>
      </c>
      <c r="D37" s="6" t="s">
        <v>32</v>
      </c>
    </row>
    <row r="38" spans="2:4" x14ac:dyDescent="0.25">
      <c r="B38" s="25" t="s">
        <v>89</v>
      </c>
      <c r="C38" s="10" t="s">
        <v>38</v>
      </c>
      <c r="D38" s="15" t="s">
        <v>3</v>
      </c>
    </row>
    <row r="39" spans="2:4" x14ac:dyDescent="0.25">
      <c r="B39" s="25" t="s">
        <v>90</v>
      </c>
      <c r="C39" s="10" t="s">
        <v>39</v>
      </c>
      <c r="D39" s="15" t="s">
        <v>4</v>
      </c>
    </row>
    <row r="40" spans="2:4" x14ac:dyDescent="0.25">
      <c r="B40" s="25" t="s">
        <v>91</v>
      </c>
      <c r="C40" s="10" t="s">
        <v>40</v>
      </c>
      <c r="D40" s="15" t="s">
        <v>5</v>
      </c>
    </row>
    <row r="41" spans="2:4" x14ac:dyDescent="0.25">
      <c r="B41" s="25" t="s">
        <v>92</v>
      </c>
      <c r="C41" s="10" t="s">
        <v>41</v>
      </c>
      <c r="D41" s="15" t="s">
        <v>6</v>
      </c>
    </row>
    <row r="42" spans="2:4" x14ac:dyDescent="0.25">
      <c r="B42" s="24" t="s">
        <v>55</v>
      </c>
      <c r="C42" s="5" t="s">
        <v>52</v>
      </c>
      <c r="D42" s="6" t="s">
        <v>51</v>
      </c>
    </row>
    <row r="43" spans="2:4" x14ac:dyDescent="0.25">
      <c r="B43" s="25" t="s">
        <v>93</v>
      </c>
      <c r="C43" s="10" t="s">
        <v>24</v>
      </c>
      <c r="D43" s="14" t="s">
        <v>24</v>
      </c>
    </row>
    <row r="44" spans="2:4" x14ac:dyDescent="0.25">
      <c r="B44" s="25" t="s">
        <v>94</v>
      </c>
      <c r="C44" s="10" t="s">
        <v>110</v>
      </c>
      <c r="D44" s="14" t="s">
        <v>25</v>
      </c>
    </row>
    <row r="45" spans="2:4" ht="15.75" thickBot="1" x14ac:dyDescent="0.3">
      <c r="B45" s="25" t="s">
        <v>95</v>
      </c>
      <c r="C45" s="10" t="s">
        <v>111</v>
      </c>
      <c r="D45" s="14" t="s">
        <v>26</v>
      </c>
    </row>
    <row r="46" spans="2:4" ht="15.75" thickBot="1" x14ac:dyDescent="0.3">
      <c r="B46" s="27"/>
      <c r="C46" s="9"/>
      <c r="D46" s="1" t="s">
        <v>49</v>
      </c>
    </row>
    <row r="47" spans="2:4" x14ac:dyDescent="0.25">
      <c r="B47" s="24" t="s">
        <v>54</v>
      </c>
      <c r="C47" s="5" t="s">
        <v>42</v>
      </c>
      <c r="D47" s="6" t="s">
        <v>50</v>
      </c>
    </row>
  </sheetData>
  <pageMargins left="0.51181102362204722" right="0.51181102362204722" top="0.78740157480314965" bottom="0.78740157480314965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2AAD9-5340-49E6-B8C8-16B1A52C7257}">
  <sheetPr>
    <pageSetUpPr fitToPage="1"/>
  </sheetPr>
  <dimension ref="B1:D47"/>
  <sheetViews>
    <sheetView showGridLines="0" tabSelected="1" workbookViewId="0">
      <selection activeCell="F61" sqref="F61"/>
    </sheetView>
  </sheetViews>
  <sheetFormatPr defaultRowHeight="15" x14ac:dyDescent="0.25"/>
  <cols>
    <col min="2" max="2" width="8.28515625" bestFit="1" customWidth="1"/>
    <col min="3" max="3" width="34.85546875" bestFit="1" customWidth="1"/>
    <col min="4" max="4" width="93.7109375" bestFit="1" customWidth="1"/>
  </cols>
  <sheetData>
    <row r="1" spans="2:4" ht="15.75" thickBot="1" x14ac:dyDescent="0.3"/>
    <row r="2" spans="2:4" ht="33.6" customHeight="1" thickBot="1" x14ac:dyDescent="0.3">
      <c r="B2" s="22" t="s">
        <v>0</v>
      </c>
      <c r="C2" s="2" t="s">
        <v>20</v>
      </c>
      <c r="D2" s="3" t="s">
        <v>1</v>
      </c>
    </row>
    <row r="3" spans="2:4" ht="15.75" x14ac:dyDescent="0.25">
      <c r="B3" s="23"/>
      <c r="C3" s="4"/>
      <c r="D3" s="12" t="s">
        <v>137</v>
      </c>
    </row>
    <row r="4" spans="2:4" x14ac:dyDescent="0.25">
      <c r="B4" s="24" t="s">
        <v>53</v>
      </c>
      <c r="C4" s="5" t="s">
        <v>103</v>
      </c>
      <c r="D4" s="6" t="s">
        <v>17</v>
      </c>
    </row>
    <row r="5" spans="2:4" x14ac:dyDescent="0.25">
      <c r="B5" s="25" t="s">
        <v>59</v>
      </c>
      <c r="C5" s="10" t="s">
        <v>112</v>
      </c>
      <c r="D5" s="11" t="s">
        <v>13</v>
      </c>
    </row>
    <row r="6" spans="2:4" x14ac:dyDescent="0.25">
      <c r="B6" s="25" t="s">
        <v>60</v>
      </c>
      <c r="C6" s="10" t="s">
        <v>113</v>
      </c>
      <c r="D6" s="11" t="s">
        <v>14</v>
      </c>
    </row>
    <row r="7" spans="2:4" x14ac:dyDescent="0.25">
      <c r="B7" s="25" t="s">
        <v>61</v>
      </c>
      <c r="C7" s="10" t="s">
        <v>114</v>
      </c>
      <c r="D7" s="11" t="s">
        <v>12</v>
      </c>
    </row>
    <row r="8" spans="2:4" x14ac:dyDescent="0.25">
      <c r="B8" s="25" t="s">
        <v>62</v>
      </c>
      <c r="C8" s="10" t="s">
        <v>115</v>
      </c>
      <c r="D8" s="11" t="s">
        <v>15</v>
      </c>
    </row>
    <row r="9" spans="2:4" x14ac:dyDescent="0.25">
      <c r="B9" s="25" t="s">
        <v>63</v>
      </c>
      <c r="C9" s="10" t="s">
        <v>116</v>
      </c>
      <c r="D9" s="11" t="s">
        <v>16</v>
      </c>
    </row>
    <row r="10" spans="2:4" x14ac:dyDescent="0.25">
      <c r="B10" s="25" t="s">
        <v>64</v>
      </c>
      <c r="C10" s="10" t="s">
        <v>117</v>
      </c>
      <c r="D10" s="11" t="s">
        <v>7</v>
      </c>
    </row>
    <row r="11" spans="2:4" x14ac:dyDescent="0.25">
      <c r="B11" s="25" t="s">
        <v>65</v>
      </c>
      <c r="C11" s="10" t="s">
        <v>118</v>
      </c>
      <c r="D11" s="11" t="s">
        <v>19</v>
      </c>
    </row>
    <row r="12" spans="2:4" x14ac:dyDescent="0.25">
      <c r="B12" s="24" t="s">
        <v>56</v>
      </c>
      <c r="C12" s="5" t="s">
        <v>104</v>
      </c>
      <c r="D12" s="6" t="s">
        <v>18</v>
      </c>
    </row>
    <row r="13" spans="2:4" x14ac:dyDescent="0.25">
      <c r="B13" s="25" t="s">
        <v>66</v>
      </c>
      <c r="C13" s="10" t="s">
        <v>119</v>
      </c>
      <c r="D13" s="11" t="s">
        <v>48</v>
      </c>
    </row>
    <row r="14" spans="2:4" x14ac:dyDescent="0.25">
      <c r="B14" s="25" t="s">
        <v>67</v>
      </c>
      <c r="C14" s="10" t="s">
        <v>120</v>
      </c>
      <c r="D14" s="11" t="s">
        <v>45</v>
      </c>
    </row>
    <row r="15" spans="2:4" x14ac:dyDescent="0.25">
      <c r="B15" s="26" t="s">
        <v>68</v>
      </c>
      <c r="C15" s="7" t="s">
        <v>96</v>
      </c>
      <c r="D15" s="16" t="s">
        <v>33</v>
      </c>
    </row>
    <row r="16" spans="2:4" x14ac:dyDescent="0.25">
      <c r="B16" s="26" t="s">
        <v>69</v>
      </c>
      <c r="C16" s="7" t="s">
        <v>97</v>
      </c>
      <c r="D16" s="16" t="s">
        <v>30</v>
      </c>
    </row>
    <row r="17" spans="2:4" x14ac:dyDescent="0.25">
      <c r="B17" s="26" t="s">
        <v>70</v>
      </c>
      <c r="C17" s="7" t="s">
        <v>98</v>
      </c>
      <c r="D17" s="16" t="s">
        <v>24</v>
      </c>
    </row>
    <row r="18" spans="2:4" x14ac:dyDescent="0.25">
      <c r="B18" s="26" t="s">
        <v>71</v>
      </c>
      <c r="C18" s="7" t="s">
        <v>99</v>
      </c>
      <c r="D18" s="21" t="s">
        <v>46</v>
      </c>
    </row>
    <row r="19" spans="2:4" x14ac:dyDescent="0.25">
      <c r="B19" s="26" t="s">
        <v>72</v>
      </c>
      <c r="C19" s="7" t="s">
        <v>100</v>
      </c>
      <c r="D19" s="21" t="s">
        <v>47</v>
      </c>
    </row>
    <row r="20" spans="2:4" x14ac:dyDescent="0.25">
      <c r="B20" s="25" t="s">
        <v>73</v>
      </c>
      <c r="C20" s="10" t="s">
        <v>121</v>
      </c>
      <c r="D20" s="11" t="s">
        <v>43</v>
      </c>
    </row>
    <row r="21" spans="2:4" x14ac:dyDescent="0.25">
      <c r="B21" s="26" t="s">
        <v>74</v>
      </c>
      <c r="C21" s="7" t="s">
        <v>10</v>
      </c>
      <c r="D21" s="8" t="s">
        <v>21</v>
      </c>
    </row>
    <row r="22" spans="2:4" x14ac:dyDescent="0.25">
      <c r="B22" s="26" t="s">
        <v>75</v>
      </c>
      <c r="C22" s="7" t="s">
        <v>10</v>
      </c>
      <c r="D22" s="19" t="s">
        <v>22</v>
      </c>
    </row>
    <row r="23" spans="2:4" x14ac:dyDescent="0.25">
      <c r="B23" s="24" t="s">
        <v>58</v>
      </c>
      <c r="C23" s="5" t="s">
        <v>105</v>
      </c>
      <c r="D23" s="6" t="s">
        <v>44</v>
      </c>
    </row>
    <row r="24" spans="2:4" x14ac:dyDescent="0.25">
      <c r="B24" s="25" t="s">
        <v>76</v>
      </c>
      <c r="C24" s="10" t="s">
        <v>101</v>
      </c>
      <c r="D24" s="11" t="s">
        <v>8</v>
      </c>
    </row>
    <row r="25" spans="2:4" x14ac:dyDescent="0.25">
      <c r="B25" s="25" t="s">
        <v>77</v>
      </c>
      <c r="C25" s="10" t="s">
        <v>102</v>
      </c>
      <c r="D25" s="11" t="s">
        <v>23</v>
      </c>
    </row>
    <row r="26" spans="2:4" x14ac:dyDescent="0.25">
      <c r="B26" s="24" t="s">
        <v>78</v>
      </c>
      <c r="C26" s="5" t="s">
        <v>33</v>
      </c>
      <c r="D26" s="6" t="s">
        <v>31</v>
      </c>
    </row>
    <row r="27" spans="2:4" x14ac:dyDescent="0.25">
      <c r="B27" s="25" t="s">
        <v>79</v>
      </c>
      <c r="C27" s="10" t="s">
        <v>35</v>
      </c>
      <c r="D27" s="20" t="s">
        <v>3</v>
      </c>
    </row>
    <row r="28" spans="2:4" x14ac:dyDescent="0.25">
      <c r="B28" s="25" t="s">
        <v>80</v>
      </c>
      <c r="C28" s="10" t="s">
        <v>34</v>
      </c>
      <c r="D28" s="20" t="s">
        <v>4</v>
      </c>
    </row>
    <row r="29" spans="2:4" x14ac:dyDescent="0.25">
      <c r="B29" s="25" t="s">
        <v>81</v>
      </c>
      <c r="C29" s="10" t="s">
        <v>36</v>
      </c>
      <c r="D29" s="20" t="s">
        <v>5</v>
      </c>
    </row>
    <row r="30" spans="2:4" x14ac:dyDescent="0.25">
      <c r="B30" s="25" t="s">
        <v>82</v>
      </c>
      <c r="C30" s="10" t="s">
        <v>37</v>
      </c>
      <c r="D30" s="20" t="s">
        <v>6</v>
      </c>
    </row>
    <row r="31" spans="2:4" x14ac:dyDescent="0.25">
      <c r="B31" s="25" t="s">
        <v>83</v>
      </c>
      <c r="C31" s="10" t="s">
        <v>106</v>
      </c>
      <c r="D31" s="14" t="s">
        <v>27</v>
      </c>
    </row>
    <row r="32" spans="2:4" x14ac:dyDescent="0.25">
      <c r="B32" s="25" t="s">
        <v>84</v>
      </c>
      <c r="C32" s="10" t="s">
        <v>107</v>
      </c>
      <c r="D32" s="14" t="s">
        <v>28</v>
      </c>
    </row>
    <row r="33" spans="2:4" x14ac:dyDescent="0.25">
      <c r="B33" s="25" t="s">
        <v>85</v>
      </c>
      <c r="C33" s="10" t="s">
        <v>9</v>
      </c>
      <c r="D33" s="14" t="s">
        <v>9</v>
      </c>
    </row>
    <row r="34" spans="2:4" x14ac:dyDescent="0.25">
      <c r="B34" s="25" t="s">
        <v>86</v>
      </c>
      <c r="C34" s="10" t="s">
        <v>29</v>
      </c>
      <c r="D34" s="14" t="s">
        <v>29</v>
      </c>
    </row>
    <row r="35" spans="2:4" x14ac:dyDescent="0.25">
      <c r="B35" s="25" t="s">
        <v>87</v>
      </c>
      <c r="C35" s="10" t="s">
        <v>109</v>
      </c>
      <c r="D35" s="14" t="s">
        <v>2</v>
      </c>
    </row>
    <row r="36" spans="2:4" x14ac:dyDescent="0.25">
      <c r="B36" s="25" t="s">
        <v>88</v>
      </c>
      <c r="C36" s="10" t="s">
        <v>108</v>
      </c>
      <c r="D36" s="14" t="s">
        <v>11</v>
      </c>
    </row>
    <row r="37" spans="2:4" x14ac:dyDescent="0.25">
      <c r="B37" s="24" t="s">
        <v>57</v>
      </c>
      <c r="C37" s="5" t="s">
        <v>30</v>
      </c>
      <c r="D37" s="6" t="s">
        <v>32</v>
      </c>
    </row>
    <row r="38" spans="2:4" x14ac:dyDescent="0.25">
      <c r="B38" s="25" t="s">
        <v>89</v>
      </c>
      <c r="C38" s="10" t="s">
        <v>38</v>
      </c>
      <c r="D38" s="15" t="s">
        <v>3</v>
      </c>
    </row>
    <row r="39" spans="2:4" x14ac:dyDescent="0.25">
      <c r="B39" s="25" t="s">
        <v>90</v>
      </c>
      <c r="C39" s="10" t="s">
        <v>39</v>
      </c>
      <c r="D39" s="15" t="s">
        <v>4</v>
      </c>
    </row>
    <row r="40" spans="2:4" x14ac:dyDescent="0.25">
      <c r="B40" s="25" t="s">
        <v>91</v>
      </c>
      <c r="C40" s="10" t="s">
        <v>40</v>
      </c>
      <c r="D40" s="15" t="s">
        <v>5</v>
      </c>
    </row>
    <row r="41" spans="2:4" x14ac:dyDescent="0.25">
      <c r="B41" s="25" t="s">
        <v>92</v>
      </c>
      <c r="C41" s="10" t="s">
        <v>41</v>
      </c>
      <c r="D41" s="15" t="s">
        <v>6</v>
      </c>
    </row>
    <row r="42" spans="2:4" x14ac:dyDescent="0.25">
      <c r="B42" s="24" t="s">
        <v>55</v>
      </c>
      <c r="C42" s="5" t="s">
        <v>52</v>
      </c>
      <c r="D42" s="6" t="s">
        <v>51</v>
      </c>
    </row>
    <row r="43" spans="2:4" x14ac:dyDescent="0.25">
      <c r="B43" s="25" t="s">
        <v>93</v>
      </c>
      <c r="C43" s="10" t="s">
        <v>24</v>
      </c>
      <c r="D43" s="14" t="s">
        <v>24</v>
      </c>
    </row>
    <row r="44" spans="2:4" x14ac:dyDescent="0.25">
      <c r="B44" s="25" t="s">
        <v>94</v>
      </c>
      <c r="C44" s="10" t="s">
        <v>110</v>
      </c>
      <c r="D44" s="14" t="s">
        <v>25</v>
      </c>
    </row>
    <row r="45" spans="2:4" ht="15.75" thickBot="1" x14ac:dyDescent="0.3">
      <c r="B45" s="25" t="s">
        <v>95</v>
      </c>
      <c r="C45" s="10" t="s">
        <v>111</v>
      </c>
      <c r="D45" s="14" t="s">
        <v>26</v>
      </c>
    </row>
    <row r="46" spans="2:4" ht="15.75" thickBot="1" x14ac:dyDescent="0.3">
      <c r="B46" s="27"/>
      <c r="C46" s="9"/>
      <c r="D46" s="1" t="s">
        <v>49</v>
      </c>
    </row>
    <row r="47" spans="2:4" x14ac:dyDescent="0.25">
      <c r="B47" s="24" t="s">
        <v>54</v>
      </c>
      <c r="C47" s="5" t="s">
        <v>42</v>
      </c>
      <c r="D47" s="6" t="s">
        <v>50</v>
      </c>
    </row>
  </sheetData>
  <pageMargins left="0.51181102362204722" right="0.51181102362204722" top="0.78740157480314965" bottom="0.78740157480314965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76423-3C32-42E2-99E8-8769944523B0}">
  <dimension ref="B1:F29"/>
  <sheetViews>
    <sheetView showGridLines="0" workbookViewId="0">
      <selection activeCell="C20" sqref="C20"/>
    </sheetView>
  </sheetViews>
  <sheetFormatPr defaultRowHeight="15" x14ac:dyDescent="0.25"/>
  <cols>
    <col min="2" max="2" width="39.7109375" customWidth="1"/>
    <col min="3" max="3" width="21.42578125" customWidth="1"/>
    <col min="5" max="6" width="14" bestFit="1" customWidth="1"/>
  </cols>
  <sheetData>
    <row r="1" spans="2:3" ht="15.75" thickBot="1" x14ac:dyDescent="0.3"/>
    <row r="2" spans="2:3" x14ac:dyDescent="0.25">
      <c r="B2" s="47" t="s">
        <v>136</v>
      </c>
      <c r="C2" s="48"/>
    </row>
    <row r="3" spans="2:3" x14ac:dyDescent="0.25">
      <c r="B3" s="49"/>
      <c r="C3" s="50"/>
    </row>
    <row r="4" spans="2:3" x14ac:dyDescent="0.25">
      <c r="B4" s="43" t="s">
        <v>135</v>
      </c>
      <c r="C4" s="40" t="s">
        <v>127</v>
      </c>
    </row>
    <row r="5" spans="2:3" x14ac:dyDescent="0.25">
      <c r="B5" s="42" t="s">
        <v>134</v>
      </c>
      <c r="C5" s="39">
        <v>0.06</v>
      </c>
    </row>
    <row r="6" spans="2:3" x14ac:dyDescent="0.25">
      <c r="B6" s="42" t="s">
        <v>133</v>
      </c>
      <c r="C6" s="39">
        <v>0.01</v>
      </c>
    </row>
    <row r="7" spans="2:3" x14ac:dyDescent="0.25">
      <c r="B7" s="42" t="s">
        <v>132</v>
      </c>
      <c r="C7" s="39">
        <v>1.4999999999999999E-2</v>
      </c>
    </row>
    <row r="8" spans="2:3" x14ac:dyDescent="0.25">
      <c r="B8" s="42" t="s">
        <v>131</v>
      </c>
      <c r="C8" s="39">
        <v>1.4999999999999999E-2</v>
      </c>
    </row>
    <row r="9" spans="2:3" x14ac:dyDescent="0.25">
      <c r="B9" s="37"/>
      <c r="C9" s="38">
        <f>SUM(C5:C8)</f>
        <v>9.9999999999999992E-2</v>
      </c>
    </row>
    <row r="10" spans="2:3" x14ac:dyDescent="0.25">
      <c r="B10" s="41" t="s">
        <v>130</v>
      </c>
      <c r="C10" s="40" t="s">
        <v>127</v>
      </c>
    </row>
    <row r="11" spans="2:3" x14ac:dyDescent="0.25">
      <c r="B11" s="37" t="s">
        <v>129</v>
      </c>
      <c r="C11" s="39">
        <v>0.12</v>
      </c>
    </row>
    <row r="12" spans="2:3" x14ac:dyDescent="0.25">
      <c r="B12" s="37"/>
      <c r="C12" s="38">
        <f>C11</f>
        <v>0.12</v>
      </c>
    </row>
    <row r="13" spans="2:3" x14ac:dyDescent="0.25">
      <c r="B13" s="41" t="s">
        <v>128</v>
      </c>
      <c r="C13" s="40" t="s">
        <v>127</v>
      </c>
    </row>
    <row r="14" spans="2:3" x14ac:dyDescent="0.25">
      <c r="B14" s="37" t="s">
        <v>126</v>
      </c>
      <c r="C14" s="39">
        <v>1.6500000000000001E-2</v>
      </c>
    </row>
    <row r="15" spans="2:3" x14ac:dyDescent="0.25">
      <c r="B15" s="37" t="s">
        <v>125</v>
      </c>
      <c r="C15" s="39">
        <v>7.5999999999999998E-2</v>
      </c>
    </row>
    <row r="16" spans="2:3" x14ac:dyDescent="0.25">
      <c r="B16" s="37" t="s">
        <v>124</v>
      </c>
      <c r="C16" s="39">
        <v>0.05</v>
      </c>
    </row>
    <row r="17" spans="2:6" x14ac:dyDescent="0.25">
      <c r="B17" s="37"/>
      <c r="C17" s="39"/>
    </row>
    <row r="18" spans="2:6" x14ac:dyDescent="0.25">
      <c r="B18" s="37"/>
      <c r="C18" s="38">
        <f>SUM(C14:C16)</f>
        <v>0.14250000000000002</v>
      </c>
    </row>
    <row r="19" spans="2:6" ht="15.75" thickBot="1" x14ac:dyDescent="0.3">
      <c r="B19" s="37"/>
      <c r="C19" s="36"/>
    </row>
    <row r="20" spans="2:6" ht="19.5" thickBot="1" x14ac:dyDescent="0.3">
      <c r="B20" s="35" t="s">
        <v>123</v>
      </c>
      <c r="C20" s="44">
        <f>C9+C12+C18</f>
        <v>0.36249999999999999</v>
      </c>
    </row>
    <row r="21" spans="2:6" x14ac:dyDescent="0.25">
      <c r="B21" s="34" t="s">
        <v>122</v>
      </c>
      <c r="C21" s="33"/>
    </row>
    <row r="22" spans="2:6" x14ac:dyDescent="0.25">
      <c r="B22" s="32"/>
      <c r="C22" s="31"/>
    </row>
    <row r="23" spans="2:6" ht="15.75" thickBot="1" x14ac:dyDescent="0.3">
      <c r="B23" s="51"/>
      <c r="C23" s="52"/>
      <c r="F23" s="18"/>
    </row>
    <row r="24" spans="2:6" x14ac:dyDescent="0.25">
      <c r="E24" s="30"/>
      <c r="F24" s="30"/>
    </row>
    <row r="25" spans="2:6" x14ac:dyDescent="0.25">
      <c r="F25" s="18"/>
    </row>
    <row r="26" spans="2:6" x14ac:dyDescent="0.25">
      <c r="E26" s="18"/>
    </row>
    <row r="27" spans="2:6" x14ac:dyDescent="0.25">
      <c r="E27" s="29"/>
    </row>
    <row r="28" spans="2:6" x14ac:dyDescent="0.25">
      <c r="E28" s="28"/>
    </row>
    <row r="29" spans="2:6" x14ac:dyDescent="0.25">
      <c r="E29" s="17"/>
    </row>
  </sheetData>
  <mergeCells count="2">
    <mergeCell ref="B2:C3"/>
    <mergeCell ref="B23:C2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1e4e6a-4c72-4872-aa1d-2c164b3d91c1">
      <Terms xmlns="http://schemas.microsoft.com/office/infopath/2007/PartnerControls"/>
    </lcf76f155ced4ddcb4097134ff3c332f>
    <TaxCatchAll xmlns="90558285-3257-494f-9f02-e52abd55986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EE284262F0B1429A903D7D55F368EF" ma:contentTypeVersion="15" ma:contentTypeDescription="Crie um novo documento." ma:contentTypeScope="" ma:versionID="be45f5d32cd6c4fb797567012697c6e6">
  <xsd:schema xmlns:xsd="http://www.w3.org/2001/XMLSchema" xmlns:xs="http://www.w3.org/2001/XMLSchema" xmlns:p="http://schemas.microsoft.com/office/2006/metadata/properties" xmlns:ns2="961e4e6a-4c72-4872-aa1d-2c164b3d91c1" xmlns:ns3="90558285-3257-494f-9f02-e52abd55986a" targetNamespace="http://schemas.microsoft.com/office/2006/metadata/properties" ma:root="true" ma:fieldsID="cb13de83efd6432a0972ae61d84555c3" ns2:_="" ns3:_="">
    <xsd:import namespace="961e4e6a-4c72-4872-aa1d-2c164b3d91c1"/>
    <xsd:import namespace="90558285-3257-494f-9f02-e52abd5598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e4e6a-4c72-4872-aa1d-2c164b3d91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324efdb0-195b-4bea-813c-50e012bf4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558285-3257-494f-9f02-e52abd55986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30c3d38-56c1-4b2b-80bc-c17f2d00c4e7}" ma:internalName="TaxCatchAll" ma:showField="CatchAllData" ma:web="90558285-3257-494f-9f02-e52abd5598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849248-D3F6-493B-836E-C23E3C3CC327}">
  <ds:schemaRefs>
    <ds:schemaRef ds:uri="http://schemas.microsoft.com/office/2006/metadata/properties"/>
    <ds:schemaRef ds:uri="http://schemas.microsoft.com/office/infopath/2007/PartnerControls"/>
    <ds:schemaRef ds:uri="27b39228-63aa-4072-bfe6-5d86523abe8e"/>
    <ds:schemaRef ds:uri="87037488-ec5d-4aba-84c2-9b1d22638e8e"/>
    <ds:schemaRef ds:uri="eaf584c9-03c8-4e85-ac14-a592310754f1"/>
    <ds:schemaRef ds:uri="bd69634a-405d-4e54-89ac-861cb9afad3e"/>
  </ds:schemaRefs>
</ds:datastoreItem>
</file>

<file path=customXml/itemProps2.xml><?xml version="1.0" encoding="utf-8"?>
<ds:datastoreItem xmlns:ds="http://schemas.openxmlformats.org/officeDocument/2006/customXml" ds:itemID="{9BB28F8E-A53D-48DB-B5FF-5F6B39CA8AC4}"/>
</file>

<file path=customXml/itemProps3.xml><?xml version="1.0" encoding="utf-8"?>
<ds:datastoreItem xmlns:ds="http://schemas.openxmlformats.org/officeDocument/2006/customXml" ds:itemID="{90DC8827-431C-438C-8B24-7A8318E5F63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Orçamento (2)</vt:lpstr>
      <vt:lpstr>Orçamento</vt:lpstr>
      <vt:lpstr>BDI </vt:lpstr>
      <vt:lpstr>Orçamento!Area_de_impressao</vt:lpstr>
      <vt:lpstr>'Orçamento (2)'!Area_de_impressao</vt:lpstr>
      <vt:lpstr>Orçamento!Titulos_de_impressao</vt:lpstr>
      <vt:lpstr>'Orçamento (2)'!Titulos_de_impressao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Lara Coutinho</cp:lastModifiedBy>
  <cp:lastPrinted>2025-12-12T15:11:07Z</cp:lastPrinted>
  <dcterms:created xsi:type="dcterms:W3CDTF">2023-03-10T20:56:40Z</dcterms:created>
  <dcterms:modified xsi:type="dcterms:W3CDTF">2025-12-29T17:56:18Z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0x01010084EE284262F0B1429A903D7D55F368EF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</Properties>
</file>